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cdc.gov\private\M543\rda5\ar2014 Samy IL Comparison New Start - Morgantown\2019 Dataset report\"/>
    </mc:Choice>
  </mc:AlternateContent>
  <bookViews>
    <workbookView xWindow="0" yWindow="0" windowWidth="20160" windowHeight="8832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L16" i="1" l="1"/>
  <c r="AH16" i="1"/>
  <c r="AB16" i="1"/>
  <c r="X16" i="1"/>
  <c r="R16" i="1"/>
  <c r="N16" i="1"/>
  <c r="H16" i="1"/>
  <c r="D16" i="1"/>
  <c r="AL15" i="1"/>
  <c r="AH15" i="1"/>
  <c r="AB15" i="1"/>
  <c r="X15" i="1"/>
  <c r="R15" i="1"/>
  <c r="N15" i="1"/>
  <c r="H15" i="1"/>
  <c r="D15" i="1"/>
  <c r="AL14" i="1"/>
  <c r="AH14" i="1"/>
  <c r="AB14" i="1"/>
  <c r="X14" i="1"/>
  <c r="R14" i="1"/>
  <c r="N14" i="1"/>
  <c r="H14" i="1"/>
  <c r="D14" i="1"/>
  <c r="AL13" i="1"/>
  <c r="AH13" i="1"/>
  <c r="AB13" i="1"/>
  <c r="X13" i="1"/>
  <c r="R13" i="1"/>
  <c r="N13" i="1"/>
  <c r="H13" i="1"/>
  <c r="D13" i="1"/>
  <c r="AL12" i="1"/>
  <c r="AH12" i="1"/>
  <c r="AB12" i="1"/>
  <c r="X12" i="1"/>
  <c r="R12" i="1"/>
  <c r="N12" i="1"/>
  <c r="H12" i="1"/>
  <c r="D12" i="1"/>
  <c r="AL11" i="1"/>
  <c r="AH11" i="1"/>
  <c r="AB11" i="1"/>
  <c r="X11" i="1"/>
  <c r="R11" i="1"/>
  <c r="N11" i="1"/>
  <c r="H11" i="1"/>
  <c r="D11" i="1"/>
  <c r="AL10" i="1"/>
  <c r="AH10" i="1"/>
  <c r="AB10" i="1"/>
  <c r="X10" i="1"/>
  <c r="R10" i="1"/>
  <c r="N10" i="1"/>
  <c r="H10" i="1"/>
  <c r="D10" i="1"/>
  <c r="AL9" i="1"/>
  <c r="AH9" i="1"/>
  <c r="AB9" i="1"/>
  <c r="X9" i="1"/>
  <c r="R9" i="1"/>
  <c r="N9" i="1"/>
  <c r="H9" i="1"/>
  <c r="D9" i="1"/>
  <c r="AL8" i="1"/>
  <c r="AH8" i="1"/>
  <c r="AB8" i="1"/>
  <c r="X8" i="1"/>
  <c r="R8" i="1"/>
  <c r="N8" i="1"/>
  <c r="H8" i="1"/>
  <c r="D8" i="1"/>
  <c r="AL7" i="1"/>
  <c r="AH7" i="1"/>
  <c r="AB7" i="1"/>
  <c r="X7" i="1"/>
  <c r="R7" i="1"/>
  <c r="N7" i="1"/>
  <c r="H7" i="1"/>
  <c r="D7" i="1"/>
</calcChain>
</file>

<file path=xl/sharedStrings.xml><?xml version="1.0" encoding="utf-8"?>
<sst xmlns="http://schemas.openxmlformats.org/spreadsheetml/2006/main" count="99" uniqueCount="48">
  <si>
    <t>NaCl</t>
  </si>
  <si>
    <t>corn oil</t>
  </si>
  <si>
    <t>37*</t>
  </si>
  <si>
    <t>Model A</t>
  </si>
  <si>
    <t>Model B</t>
  </si>
  <si>
    <t>NaCl Corrected for lung deposition</t>
  </si>
  <si>
    <t>Fit Factor</t>
  </si>
  <si>
    <t xml:space="preserve">P100 Respirator </t>
  </si>
  <si>
    <t xml:space="preserve">FFP1 Respirator </t>
  </si>
  <si>
    <t>Respirator</t>
  </si>
  <si>
    <t>Model</t>
  </si>
  <si>
    <t>Aerosol</t>
  </si>
  <si>
    <t>GM  TIL</t>
  </si>
  <si>
    <t>GSD</t>
  </si>
  <si>
    <t>Filter Penetration</t>
  </si>
  <si>
    <t>FFP1</t>
  </si>
  <si>
    <t>A</t>
  </si>
  <si>
    <t xml:space="preserve">NaCl </t>
  </si>
  <si>
    <t xml:space="preserve">0.416 ± 0.44 </t>
  </si>
  <si>
    <t>Corn oil</t>
  </si>
  <si>
    <t xml:space="preserve"> 1.253 ± 0.87</t>
  </si>
  <si>
    <t>B</t>
  </si>
  <si>
    <t>0.011 ± 0.11</t>
  </si>
  <si>
    <t xml:space="preserve"> 0.023 ± 0.01</t>
  </si>
  <si>
    <t>N95</t>
  </si>
  <si>
    <t>C</t>
  </si>
  <si>
    <t>0.156 ± 0.17</t>
  </si>
  <si>
    <t>0.347 ± 0.06</t>
  </si>
  <si>
    <t>D</t>
  </si>
  <si>
    <t>0.501 ± 0.95</t>
  </si>
  <si>
    <t>0.651 ± 1.28</t>
  </si>
  <si>
    <t>P100</t>
  </si>
  <si>
    <t>E</t>
  </si>
  <si>
    <t>0.027 ± 0.38</t>
  </si>
  <si>
    <t>0.069 ± 0.13</t>
  </si>
  <si>
    <t>F</t>
  </si>
  <si>
    <t>0.008 ± 0.0</t>
  </si>
  <si>
    <t>0.01 ± 0.0</t>
  </si>
  <si>
    <t>G</t>
  </si>
  <si>
    <t>0.429 ± 0.17</t>
  </si>
  <si>
    <t>4.680 ± 0.17</t>
  </si>
  <si>
    <t>H</t>
  </si>
  <si>
    <t>0.147 ± 0.09</t>
  </si>
  <si>
    <t>2.965 ± 0.56</t>
  </si>
  <si>
    <t>EHR</t>
  </si>
  <si>
    <t xml:space="preserve">N95 Respirator </t>
  </si>
  <si>
    <t>Subject</t>
  </si>
  <si>
    <t>Elastomeric Half-Facepiece Respirator (EHR)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</si>
</sst>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1" fillId="2" borderId="1" xfId="0" applyFont="1" applyFill="1" applyBorder="1"/>
    <xf numFmtId="0" fontId="2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U21"/>
  <sheetViews>
    <sheetView tabSelected="1" topLeftCell="AJ1" workbookViewId="0">
      <selection activeCell="AW17" sqref="AW17"/>
    </sheetView>
  </sheetViews>
  <sheetFormatPr defaultRowHeight="15" x14ac:dyDescent="0.25"/>
  <cols>
    <col min="1" max="40" width="8.88671875" style="12"/>
    <col min="41" max="41" width="10.5546875" style="12" customWidth="1"/>
    <col min="42" max="42" width="8.33203125" style="12" customWidth="1"/>
    <col min="43" max="43" width="9.6640625" style="12" customWidth="1"/>
    <col min="44" max="44" width="9" style="12" customWidth="1"/>
    <col min="45" max="45" width="8.33203125" style="12" customWidth="1"/>
    <col min="46" max="46" width="17.44140625" style="12" customWidth="1"/>
    <col min="47" max="47" width="10" style="12" customWidth="1"/>
    <col min="48" max="16384" width="8.88671875" style="12"/>
  </cols>
  <sheetData>
    <row r="3" spans="1:46" x14ac:dyDescent="0.25">
      <c r="A3" s="1" t="s">
        <v>8</v>
      </c>
      <c r="B3" s="2"/>
      <c r="C3" s="2"/>
      <c r="D3" s="2"/>
      <c r="E3" s="2"/>
      <c r="F3" s="2"/>
      <c r="G3" s="2"/>
      <c r="H3" s="2"/>
      <c r="I3" s="3"/>
      <c r="J3" s="4"/>
      <c r="K3" s="1" t="s">
        <v>45</v>
      </c>
      <c r="L3" s="2"/>
      <c r="M3" s="2"/>
      <c r="N3" s="2"/>
      <c r="O3" s="2"/>
      <c r="P3" s="2"/>
      <c r="Q3" s="2"/>
      <c r="R3" s="2"/>
      <c r="S3" s="3"/>
      <c r="T3" s="4"/>
      <c r="U3" s="1" t="s">
        <v>7</v>
      </c>
      <c r="V3" s="2"/>
      <c r="W3" s="2"/>
      <c r="X3" s="2"/>
      <c r="Y3" s="2"/>
      <c r="Z3" s="2"/>
      <c r="AA3" s="2"/>
      <c r="AB3" s="2"/>
      <c r="AC3" s="3"/>
      <c r="AD3" s="4"/>
      <c r="AE3" s="1" t="s">
        <v>47</v>
      </c>
      <c r="AF3" s="2"/>
      <c r="AG3" s="2"/>
      <c r="AH3" s="2"/>
      <c r="AI3" s="2"/>
      <c r="AJ3" s="2"/>
      <c r="AK3" s="2"/>
      <c r="AL3" s="2"/>
      <c r="AM3" s="3"/>
      <c r="AO3" s="13" t="s">
        <v>9</v>
      </c>
      <c r="AP3" s="13" t="s">
        <v>10</v>
      </c>
      <c r="AQ3" s="13" t="s">
        <v>11</v>
      </c>
      <c r="AR3" s="13" t="s">
        <v>12</v>
      </c>
      <c r="AS3" s="13" t="s">
        <v>13</v>
      </c>
      <c r="AT3" s="13" t="s">
        <v>14</v>
      </c>
    </row>
    <row r="4" spans="1:46" x14ac:dyDescent="0.25">
      <c r="A4" s="4" t="s">
        <v>46</v>
      </c>
      <c r="B4" s="1" t="s">
        <v>3</v>
      </c>
      <c r="C4" s="2"/>
      <c r="D4" s="2"/>
      <c r="E4" s="3"/>
      <c r="F4" s="5" t="s">
        <v>4</v>
      </c>
      <c r="G4" s="5"/>
      <c r="H4" s="5"/>
      <c r="I4" s="5"/>
      <c r="J4" s="4"/>
      <c r="K4" s="4" t="s">
        <v>46</v>
      </c>
      <c r="L4" s="5" t="s">
        <v>3</v>
      </c>
      <c r="M4" s="5"/>
      <c r="N4" s="5"/>
      <c r="O4" s="5"/>
      <c r="P4" s="5" t="s">
        <v>4</v>
      </c>
      <c r="Q4" s="5"/>
      <c r="R4" s="5"/>
      <c r="S4" s="5"/>
      <c r="T4" s="4"/>
      <c r="U4" s="4" t="s">
        <v>46</v>
      </c>
      <c r="V4" s="5" t="s">
        <v>3</v>
      </c>
      <c r="W4" s="5"/>
      <c r="X4" s="5"/>
      <c r="Y4" s="5"/>
      <c r="Z4" s="5" t="s">
        <v>4</v>
      </c>
      <c r="AA4" s="5"/>
      <c r="AB4" s="5"/>
      <c r="AC4" s="5"/>
      <c r="AD4" s="4"/>
      <c r="AE4" s="4" t="s">
        <v>46</v>
      </c>
      <c r="AF4" s="5" t="s">
        <v>3</v>
      </c>
      <c r="AG4" s="5"/>
      <c r="AH4" s="5"/>
      <c r="AI4" s="5"/>
      <c r="AJ4" s="5" t="s">
        <v>4</v>
      </c>
      <c r="AK4" s="5"/>
      <c r="AL4" s="5"/>
      <c r="AM4" s="5"/>
      <c r="AO4" s="6" t="s">
        <v>15</v>
      </c>
      <c r="AP4" s="7" t="s">
        <v>16</v>
      </c>
      <c r="AQ4" s="8" t="s">
        <v>17</v>
      </c>
      <c r="AR4" s="8">
        <v>0.89</v>
      </c>
      <c r="AS4" s="8">
        <v>2.14</v>
      </c>
      <c r="AT4" s="8" t="s">
        <v>18</v>
      </c>
    </row>
    <row r="5" spans="1:46" x14ac:dyDescent="0.25">
      <c r="B5" s="9" t="s">
        <v>6</v>
      </c>
      <c r="C5" s="9" t="s">
        <v>0</v>
      </c>
      <c r="D5" s="10" t="s">
        <v>5</v>
      </c>
      <c r="E5" s="9" t="s">
        <v>1</v>
      </c>
      <c r="F5" s="9" t="s">
        <v>6</v>
      </c>
      <c r="G5" s="9" t="s">
        <v>0</v>
      </c>
      <c r="H5" s="10" t="s">
        <v>5</v>
      </c>
      <c r="I5" s="9" t="s">
        <v>1</v>
      </c>
      <c r="J5" s="9"/>
      <c r="L5" s="9" t="s">
        <v>6</v>
      </c>
      <c r="M5" s="9" t="s">
        <v>0</v>
      </c>
      <c r="N5" s="10" t="s">
        <v>5</v>
      </c>
      <c r="O5" s="9" t="s">
        <v>1</v>
      </c>
      <c r="P5" s="9" t="s">
        <v>6</v>
      </c>
      <c r="Q5" s="9" t="s">
        <v>0</v>
      </c>
      <c r="R5" s="10" t="s">
        <v>5</v>
      </c>
      <c r="S5" s="9" t="s">
        <v>1</v>
      </c>
      <c r="T5" s="9"/>
      <c r="V5" s="9" t="s">
        <v>6</v>
      </c>
      <c r="W5" s="9" t="s">
        <v>0</v>
      </c>
      <c r="X5" s="10" t="s">
        <v>5</v>
      </c>
      <c r="Y5" s="9" t="s">
        <v>1</v>
      </c>
      <c r="Z5" s="9" t="s">
        <v>6</v>
      </c>
      <c r="AA5" s="9" t="s">
        <v>0</v>
      </c>
      <c r="AB5" s="10" t="s">
        <v>5</v>
      </c>
      <c r="AC5" s="9" t="s">
        <v>1</v>
      </c>
      <c r="AD5" s="9"/>
      <c r="AF5" s="9" t="s">
        <v>6</v>
      </c>
      <c r="AG5" s="9" t="s">
        <v>0</v>
      </c>
      <c r="AH5" s="10" t="s">
        <v>5</v>
      </c>
      <c r="AI5" s="9" t="s">
        <v>1</v>
      </c>
      <c r="AJ5" s="9" t="s">
        <v>6</v>
      </c>
      <c r="AK5" s="9" t="s">
        <v>0</v>
      </c>
      <c r="AL5" s="10" t="s">
        <v>5</v>
      </c>
      <c r="AM5" s="9" t="s">
        <v>1</v>
      </c>
      <c r="AO5" s="6"/>
      <c r="AP5" s="11"/>
      <c r="AQ5" s="8" t="s">
        <v>19</v>
      </c>
      <c r="AR5" s="8">
        <v>4.03</v>
      </c>
      <c r="AS5" s="8">
        <v>1.71</v>
      </c>
      <c r="AT5" s="8" t="s">
        <v>20</v>
      </c>
    </row>
    <row r="6" spans="1:46" x14ac:dyDescent="0.25">
      <c r="A6" s="4"/>
      <c r="B6" s="9"/>
      <c r="C6" s="9"/>
      <c r="D6" s="9"/>
      <c r="I6" s="9"/>
      <c r="J6" s="9"/>
      <c r="K6" s="4"/>
      <c r="O6" s="9"/>
      <c r="P6" s="9"/>
      <c r="Q6" s="9"/>
      <c r="R6" s="9"/>
      <c r="U6" s="4"/>
      <c r="V6" s="9"/>
      <c r="W6" s="9"/>
      <c r="X6" s="9"/>
      <c r="Y6" s="9"/>
      <c r="AE6" s="4"/>
      <c r="AO6" s="6"/>
      <c r="AP6" s="7" t="s">
        <v>21</v>
      </c>
      <c r="AQ6" s="8" t="s">
        <v>17</v>
      </c>
      <c r="AR6" s="8">
        <v>18.5</v>
      </c>
      <c r="AS6" s="8">
        <v>2.62</v>
      </c>
      <c r="AT6" s="8" t="s">
        <v>22</v>
      </c>
    </row>
    <row r="7" spans="1:46" x14ac:dyDescent="0.25">
      <c r="A7" s="4">
        <v>1</v>
      </c>
      <c r="B7" s="9">
        <v>7.6</v>
      </c>
      <c r="C7" s="9">
        <v>3.8677299999999999</v>
      </c>
      <c r="D7" s="9">
        <f>C7*2.5</f>
        <v>9.6693250000000006</v>
      </c>
      <c r="E7" s="9">
        <v>15.54233</v>
      </c>
      <c r="F7" s="9">
        <v>26</v>
      </c>
      <c r="G7" s="9">
        <v>0.40115000000000001</v>
      </c>
      <c r="H7" s="9">
        <f>G7*2.5</f>
        <v>1.002875</v>
      </c>
      <c r="I7" s="9">
        <v>6.8254000000000001</v>
      </c>
      <c r="J7" s="9"/>
      <c r="K7" s="4">
        <v>1</v>
      </c>
      <c r="L7" s="9">
        <v>19</v>
      </c>
      <c r="M7" s="9">
        <v>3.0548899999999999</v>
      </c>
      <c r="N7" s="9">
        <f>M7*2.5</f>
        <v>7.6372249999999999</v>
      </c>
      <c r="O7" s="9">
        <v>6.9851099999999997</v>
      </c>
      <c r="P7" s="9">
        <v>100</v>
      </c>
      <c r="Q7" s="9">
        <v>0.29071999999999998</v>
      </c>
      <c r="R7" s="9">
        <f>Q7*2.5</f>
        <v>0.72679999999999989</v>
      </c>
      <c r="S7" s="9">
        <v>2.0098729999999998</v>
      </c>
      <c r="T7" s="9"/>
      <c r="U7" s="4">
        <v>1</v>
      </c>
      <c r="V7" s="9">
        <v>1383</v>
      </c>
      <c r="W7" s="9">
        <v>3.6909999999999998E-2</v>
      </c>
      <c r="X7" s="9">
        <f>W7*2.5</f>
        <v>9.2274999999999996E-2</v>
      </c>
      <c r="Y7" s="9">
        <v>0.30009999999999998</v>
      </c>
      <c r="Z7" s="9">
        <v>18</v>
      </c>
      <c r="AA7" s="9">
        <v>1.5198799999999999</v>
      </c>
      <c r="AB7" s="9">
        <f>AA7*2.5</f>
        <v>3.7996999999999996</v>
      </c>
      <c r="AC7" s="9">
        <v>6.3370800000000003</v>
      </c>
      <c r="AD7" s="9"/>
      <c r="AE7" s="4">
        <v>1</v>
      </c>
      <c r="AF7" s="9">
        <v>88</v>
      </c>
      <c r="AG7" s="9">
        <v>2.2919999999999999E-2</v>
      </c>
      <c r="AH7" s="9">
        <f>AG7*2.5</f>
        <v>5.7299999999999997E-2</v>
      </c>
      <c r="AI7" s="9">
        <v>1.18472</v>
      </c>
      <c r="AJ7" s="9">
        <v>115</v>
      </c>
      <c r="AK7" s="9">
        <v>9.4369999999999996E-2</v>
      </c>
      <c r="AL7" s="9">
        <f>AK7*2.5</f>
        <v>0.235925</v>
      </c>
      <c r="AM7" s="9">
        <v>1.1826300000000001</v>
      </c>
      <c r="AO7" s="6"/>
      <c r="AP7" s="11"/>
      <c r="AQ7" s="8" t="s">
        <v>19</v>
      </c>
      <c r="AR7" s="8">
        <v>21.63</v>
      </c>
      <c r="AS7" s="8">
        <v>1.62</v>
      </c>
      <c r="AT7" s="8" t="s">
        <v>23</v>
      </c>
    </row>
    <row r="8" spans="1:46" x14ac:dyDescent="0.25">
      <c r="A8" s="4">
        <v>2</v>
      </c>
      <c r="B8" s="9">
        <v>13</v>
      </c>
      <c r="C8" s="9">
        <v>3.6288499999999999</v>
      </c>
      <c r="D8" s="9">
        <f t="shared" ref="D8:D16" si="0">C8*2.5</f>
        <v>9.0721249999999998</v>
      </c>
      <c r="E8" s="9">
        <v>11.05419</v>
      </c>
      <c r="F8" s="9">
        <v>47</v>
      </c>
      <c r="G8" s="9">
        <v>6.8220000000000003E-2</v>
      </c>
      <c r="H8" s="9">
        <f t="shared" ref="H8:H16" si="1">G8*2.5</f>
        <v>0.17055000000000001</v>
      </c>
      <c r="I8" s="9">
        <v>2.7240500000000001</v>
      </c>
      <c r="J8" s="9"/>
      <c r="K8" s="4">
        <v>2</v>
      </c>
      <c r="L8" s="9">
        <v>3.8</v>
      </c>
      <c r="M8" s="9">
        <v>9.2508400000000002</v>
      </c>
      <c r="N8" s="9">
        <f t="shared" ref="N8:N16" si="2">M8*2.5</f>
        <v>23.127099999999999</v>
      </c>
      <c r="O8" s="9">
        <v>33.333329999999997</v>
      </c>
      <c r="P8" s="9">
        <v>18</v>
      </c>
      <c r="Q8" s="9">
        <v>0.95587999999999995</v>
      </c>
      <c r="R8" s="9">
        <f t="shared" ref="R8:R16" si="3">Q8*2.5</f>
        <v>2.3896999999999999</v>
      </c>
      <c r="S8" s="9">
        <v>2.9247899999999998</v>
      </c>
      <c r="T8" s="9"/>
      <c r="U8" s="4">
        <v>2</v>
      </c>
      <c r="V8" s="9">
        <v>7.7</v>
      </c>
      <c r="W8" s="9">
        <v>6.9378700000000002</v>
      </c>
      <c r="X8" s="9">
        <f t="shared" ref="X8:X16" si="4">W8*2.5</f>
        <v>17.344675000000002</v>
      </c>
      <c r="Y8" s="9">
        <v>12.08085</v>
      </c>
      <c r="Z8" s="9">
        <v>5.2</v>
      </c>
      <c r="AA8" s="9">
        <v>1.1627339999999999</v>
      </c>
      <c r="AB8" s="9">
        <f t="shared" ref="AB8:AB16" si="5">AA8*2.5</f>
        <v>2.9068350000000001</v>
      </c>
      <c r="AC8" s="9">
        <v>14.583936</v>
      </c>
      <c r="AD8" s="9"/>
      <c r="AE8" s="4">
        <v>2</v>
      </c>
      <c r="AF8" s="9">
        <v>108</v>
      </c>
      <c r="AG8" s="9">
        <v>1.7021000000000001E-2</v>
      </c>
      <c r="AH8" s="9">
        <f t="shared" ref="AH8:AH16" si="6">AG8*2.5</f>
        <v>4.2552500000000007E-2</v>
      </c>
      <c r="AI8" s="9">
        <v>0.74988999999999995</v>
      </c>
      <c r="AJ8" s="9">
        <v>132</v>
      </c>
      <c r="AK8" s="9">
        <v>8.6599999999999993E-3</v>
      </c>
      <c r="AL8" s="9">
        <f t="shared" ref="AL8:AL15" si="7">AK8*2.5</f>
        <v>2.1649999999999999E-2</v>
      </c>
      <c r="AM8" s="9">
        <v>0.88046000000000002</v>
      </c>
      <c r="AO8" s="6" t="s">
        <v>24</v>
      </c>
      <c r="AP8" s="7" t="s">
        <v>25</v>
      </c>
      <c r="AQ8" s="8" t="s">
        <v>17</v>
      </c>
      <c r="AR8" s="8">
        <v>12.84</v>
      </c>
      <c r="AS8" s="8">
        <v>2.2599999999999998</v>
      </c>
      <c r="AT8" s="8" t="s">
        <v>26</v>
      </c>
    </row>
    <row r="9" spans="1:46" x14ac:dyDescent="0.25">
      <c r="A9" s="4">
        <v>3</v>
      </c>
      <c r="B9" s="9">
        <v>7.9</v>
      </c>
      <c r="C9" s="9">
        <v>1.3557600000000001</v>
      </c>
      <c r="D9" s="9">
        <f t="shared" si="0"/>
        <v>3.3894000000000002</v>
      </c>
      <c r="E9" s="9">
        <v>13.941800000000001</v>
      </c>
      <c r="F9" s="9">
        <v>24</v>
      </c>
      <c r="G9" s="9">
        <v>0.80449000000000004</v>
      </c>
      <c r="H9" s="9">
        <f t="shared" si="1"/>
        <v>2.011225</v>
      </c>
      <c r="I9" s="9">
        <v>11.47198</v>
      </c>
      <c r="J9" s="9"/>
      <c r="K9" s="4">
        <v>3</v>
      </c>
      <c r="L9" s="9">
        <v>6</v>
      </c>
      <c r="M9" s="9">
        <v>4.0828600000000002</v>
      </c>
      <c r="N9" s="9">
        <f t="shared" si="2"/>
        <v>10.20715</v>
      </c>
      <c r="O9" s="9">
        <v>23.148150000000001</v>
      </c>
      <c r="P9" s="9">
        <v>31</v>
      </c>
      <c r="Q9" s="9">
        <v>0.2165</v>
      </c>
      <c r="R9" s="9">
        <f t="shared" si="3"/>
        <v>0.54125000000000001</v>
      </c>
      <c r="S9" s="9">
        <v>6.2834899999999996</v>
      </c>
      <c r="T9" s="9"/>
      <c r="U9" s="4">
        <v>3</v>
      </c>
      <c r="V9" s="9">
        <v>27</v>
      </c>
      <c r="W9" s="9">
        <v>0.26579999999999998</v>
      </c>
      <c r="X9" s="9">
        <f t="shared" si="4"/>
        <v>0.66449999999999998</v>
      </c>
      <c r="Y9" s="9">
        <v>1.6061300000000001</v>
      </c>
      <c r="Z9" s="9">
        <v>125</v>
      </c>
      <c r="AA9" s="9">
        <v>8.5379999999999998E-2</v>
      </c>
      <c r="AB9" s="9">
        <f t="shared" si="5"/>
        <v>0.21345</v>
      </c>
      <c r="AC9" s="9">
        <v>1.4132800000000001</v>
      </c>
      <c r="AD9" s="9"/>
      <c r="AE9" s="4">
        <v>3</v>
      </c>
      <c r="AF9" s="9">
        <v>75</v>
      </c>
      <c r="AG9" s="9">
        <v>2.4109999999999999E-2</v>
      </c>
      <c r="AH9" s="9">
        <f t="shared" si="6"/>
        <v>6.0274999999999995E-2</v>
      </c>
      <c r="AI9" s="9">
        <v>1.07358</v>
      </c>
      <c r="AJ9" s="9">
        <v>78</v>
      </c>
      <c r="AK9" s="9">
        <v>0.74431999999999998</v>
      </c>
      <c r="AL9" s="9">
        <f t="shared" si="7"/>
        <v>1.8608</v>
      </c>
      <c r="AM9" s="9">
        <v>6.8651499999999999</v>
      </c>
      <c r="AO9" s="6"/>
      <c r="AP9" s="11"/>
      <c r="AQ9" s="8" t="s">
        <v>19</v>
      </c>
      <c r="AR9" s="8">
        <v>14.2</v>
      </c>
      <c r="AS9" s="8">
        <v>2.2400000000000002</v>
      </c>
      <c r="AT9" s="8" t="s">
        <v>27</v>
      </c>
    </row>
    <row r="10" spans="1:46" x14ac:dyDescent="0.25">
      <c r="A10" s="4">
        <v>4</v>
      </c>
      <c r="B10" s="9">
        <v>6.2</v>
      </c>
      <c r="C10" s="9">
        <v>1.4025000000000001</v>
      </c>
      <c r="D10" s="9">
        <f t="shared" si="0"/>
        <v>3.5062500000000001</v>
      </c>
      <c r="E10" s="9">
        <v>29.629629999999999</v>
      </c>
      <c r="F10" s="9">
        <v>51</v>
      </c>
      <c r="G10" s="9">
        <v>0.25174999999999997</v>
      </c>
      <c r="H10" s="9">
        <f t="shared" si="1"/>
        <v>0.62937499999999991</v>
      </c>
      <c r="I10" s="9">
        <v>3.7158099999999998</v>
      </c>
      <c r="J10" s="9"/>
      <c r="K10" s="4">
        <v>4</v>
      </c>
      <c r="L10" s="9">
        <v>4.7</v>
      </c>
      <c r="M10" s="9">
        <v>13.1205</v>
      </c>
      <c r="N10" s="9">
        <f t="shared" si="2"/>
        <v>32.801249999999996</v>
      </c>
      <c r="O10" s="9">
        <v>21.38889</v>
      </c>
      <c r="P10" s="9">
        <v>342</v>
      </c>
      <c r="Q10" s="9">
        <v>0.42721999999999999</v>
      </c>
      <c r="R10" s="9">
        <f t="shared" si="3"/>
        <v>1.0680499999999999</v>
      </c>
      <c r="S10" s="9">
        <v>3.1736300000000002</v>
      </c>
      <c r="T10" s="9"/>
      <c r="U10" s="4">
        <v>4</v>
      </c>
      <c r="V10" s="9">
        <v>13</v>
      </c>
      <c r="W10" s="9">
        <v>2.7720099999999999</v>
      </c>
      <c r="X10" s="9">
        <f t="shared" si="4"/>
        <v>6.9300249999999997</v>
      </c>
      <c r="Y10" s="9">
        <v>7.8858699999999997</v>
      </c>
      <c r="Z10" s="9">
        <v>199</v>
      </c>
      <c r="AA10" s="9">
        <v>1.2970000000000001E-2</v>
      </c>
      <c r="AB10" s="9">
        <f t="shared" si="5"/>
        <v>3.2425000000000002E-2</v>
      </c>
      <c r="AC10" s="9">
        <v>3.2500000000000001E-2</v>
      </c>
      <c r="AD10" s="9"/>
      <c r="AE10" s="4">
        <v>4</v>
      </c>
      <c r="AF10" s="9">
        <v>64</v>
      </c>
      <c r="AG10" s="9">
        <v>0.32943</v>
      </c>
      <c r="AH10" s="9">
        <f t="shared" si="6"/>
        <v>0.82357499999999995</v>
      </c>
      <c r="AI10" s="9">
        <v>4.5154699999999997</v>
      </c>
      <c r="AJ10" s="9">
        <v>190</v>
      </c>
      <c r="AK10" s="9">
        <v>2.1010000000000001E-2</v>
      </c>
      <c r="AL10" s="9">
        <f t="shared" si="7"/>
        <v>5.2525000000000002E-2</v>
      </c>
      <c r="AM10" s="9">
        <v>0.16223000000000001</v>
      </c>
      <c r="AO10" s="6"/>
      <c r="AP10" s="7" t="s">
        <v>28</v>
      </c>
      <c r="AQ10" s="8" t="s">
        <v>17</v>
      </c>
      <c r="AR10" s="8">
        <v>0.82</v>
      </c>
      <c r="AS10" s="8">
        <v>4.05</v>
      </c>
      <c r="AT10" s="8" t="s">
        <v>29</v>
      </c>
    </row>
    <row r="11" spans="1:46" x14ac:dyDescent="0.25">
      <c r="A11" s="4">
        <v>5</v>
      </c>
      <c r="B11" s="9">
        <v>2.9</v>
      </c>
      <c r="C11" s="9">
        <v>15.317460000000001</v>
      </c>
      <c r="D11" s="9">
        <f t="shared" si="0"/>
        <v>38.29365</v>
      </c>
      <c r="E11" s="9">
        <v>38.888890000000004</v>
      </c>
      <c r="F11" s="9">
        <v>104</v>
      </c>
      <c r="G11" s="9">
        <v>0.15792999999999999</v>
      </c>
      <c r="H11" s="9">
        <f t="shared" si="1"/>
        <v>0.39482499999999998</v>
      </c>
      <c r="I11" s="9">
        <v>4.7361599999999999</v>
      </c>
      <c r="J11" s="9"/>
      <c r="K11" s="4">
        <v>5</v>
      </c>
      <c r="L11" s="9">
        <v>109</v>
      </c>
      <c r="M11" s="9">
        <v>0.72108000000000005</v>
      </c>
      <c r="N11" s="9">
        <f t="shared" si="2"/>
        <v>1.8027000000000002</v>
      </c>
      <c r="O11" s="9">
        <v>5.2451100000000004</v>
      </c>
      <c r="P11" s="9">
        <v>175</v>
      </c>
      <c r="Q11" s="9">
        <v>2.0629999999999999E-2</v>
      </c>
      <c r="R11" s="9">
        <f t="shared" si="3"/>
        <v>5.1574999999999996E-2</v>
      </c>
      <c r="S11" s="9">
        <v>0.63375999999999999</v>
      </c>
      <c r="T11" s="9"/>
      <c r="U11" s="4">
        <v>5</v>
      </c>
      <c r="V11" s="9">
        <v>922</v>
      </c>
      <c r="W11" s="9">
        <v>7.8200000000000006E-3</v>
      </c>
      <c r="X11" s="9">
        <f t="shared" si="4"/>
        <v>1.9550000000000001E-2</v>
      </c>
      <c r="Y11" s="9">
        <v>8.1299999999999997E-2</v>
      </c>
      <c r="Z11" s="9">
        <v>236</v>
      </c>
      <c r="AA11" s="9">
        <v>6.0600000000000003E-3</v>
      </c>
      <c r="AB11" s="9">
        <f t="shared" si="5"/>
        <v>1.515E-2</v>
      </c>
      <c r="AC11" s="9">
        <v>4.7600000000000003E-3</v>
      </c>
      <c r="AD11" s="9"/>
      <c r="AE11" s="4">
        <v>5</v>
      </c>
      <c r="AF11" s="9">
        <v>56</v>
      </c>
      <c r="AG11" s="9">
        <v>0.20649000000000001</v>
      </c>
      <c r="AH11" s="9">
        <f t="shared" si="6"/>
        <v>0.51622500000000004</v>
      </c>
      <c r="AI11" s="9">
        <v>0.88583999999999996</v>
      </c>
      <c r="AJ11" s="9">
        <v>46</v>
      </c>
      <c r="AK11" s="9">
        <v>6.6030000000000005E-2</v>
      </c>
      <c r="AL11" s="9">
        <f t="shared" si="7"/>
        <v>0.16507500000000003</v>
      </c>
      <c r="AM11" s="9">
        <v>0.45252999999999999</v>
      </c>
      <c r="AO11" s="6"/>
      <c r="AP11" s="11"/>
      <c r="AQ11" s="8" t="s">
        <v>19</v>
      </c>
      <c r="AR11" s="8">
        <v>2.95</v>
      </c>
      <c r="AS11" s="8">
        <v>2.7</v>
      </c>
      <c r="AT11" s="8" t="s">
        <v>30</v>
      </c>
    </row>
    <row r="12" spans="1:46" x14ac:dyDescent="0.25">
      <c r="A12" s="4">
        <v>6</v>
      </c>
      <c r="B12" s="9">
        <v>7.5</v>
      </c>
      <c r="C12" s="9">
        <v>6.4535299999999998</v>
      </c>
      <c r="D12" s="9">
        <f t="shared" si="0"/>
        <v>16.133824999999998</v>
      </c>
      <c r="E12" s="9">
        <v>30.55556</v>
      </c>
      <c r="F12" s="9">
        <v>62</v>
      </c>
      <c r="G12" s="9">
        <v>0.28244000000000002</v>
      </c>
      <c r="H12" s="9">
        <f t="shared" si="1"/>
        <v>0.70610000000000006</v>
      </c>
      <c r="I12" s="9">
        <v>4.0175099999999997</v>
      </c>
      <c r="J12" s="9"/>
      <c r="K12" s="4">
        <v>6</v>
      </c>
      <c r="L12" s="9">
        <v>9.4</v>
      </c>
      <c r="M12" s="9">
        <v>5.2478300000000004</v>
      </c>
      <c r="N12" s="9">
        <f t="shared" si="2"/>
        <v>13.119575000000001</v>
      </c>
      <c r="O12" s="9">
        <v>14.78327</v>
      </c>
      <c r="P12" s="9">
        <v>126</v>
      </c>
      <c r="Q12" s="9">
        <v>0.23083000000000001</v>
      </c>
      <c r="R12" s="9">
        <f t="shared" si="3"/>
        <v>0.577075</v>
      </c>
      <c r="S12" s="9">
        <v>2.3327</v>
      </c>
      <c r="T12" s="9"/>
      <c r="U12" s="4">
        <v>6</v>
      </c>
      <c r="V12" s="9">
        <v>159</v>
      </c>
      <c r="W12" s="9">
        <v>0.20629</v>
      </c>
      <c r="X12" s="9">
        <f t="shared" si="4"/>
        <v>0.51572499999999999</v>
      </c>
      <c r="Y12" s="9">
        <v>1.8773899999999999</v>
      </c>
      <c r="Z12" s="9">
        <v>22</v>
      </c>
      <c r="AA12" s="9">
        <v>6.4200000000000004E-3</v>
      </c>
      <c r="AB12" s="9">
        <f t="shared" si="5"/>
        <v>1.6050000000000002E-2</v>
      </c>
      <c r="AC12" s="9">
        <v>1.1253299999999999</v>
      </c>
      <c r="AD12" s="9"/>
      <c r="AE12" s="4">
        <v>6</v>
      </c>
      <c r="AF12" s="9">
        <v>93</v>
      </c>
      <c r="AG12" s="9">
        <v>2.298E-2</v>
      </c>
      <c r="AH12" s="9">
        <f t="shared" si="6"/>
        <v>5.7450000000000001E-2</v>
      </c>
      <c r="AI12" s="9">
        <v>0.40328999999999998</v>
      </c>
      <c r="AJ12" s="9">
        <v>119</v>
      </c>
      <c r="AK12" s="9">
        <v>2.453E-2</v>
      </c>
      <c r="AL12" s="9">
        <f t="shared" si="7"/>
        <v>6.1324999999999998E-2</v>
      </c>
      <c r="AM12" s="9">
        <v>0.21004</v>
      </c>
      <c r="AO12" s="6" t="s">
        <v>31</v>
      </c>
      <c r="AP12" s="7" t="s">
        <v>32</v>
      </c>
      <c r="AQ12" s="8" t="s">
        <v>17</v>
      </c>
      <c r="AR12" s="8">
        <v>0.48</v>
      </c>
      <c r="AS12" s="8">
        <v>15.89</v>
      </c>
      <c r="AT12" s="8" t="s">
        <v>33</v>
      </c>
    </row>
    <row r="13" spans="1:46" x14ac:dyDescent="0.25">
      <c r="A13" s="4">
        <v>7</v>
      </c>
      <c r="B13" s="9" t="s">
        <v>2</v>
      </c>
      <c r="C13" s="9">
        <v>9.0909099999999992</v>
      </c>
      <c r="D13" s="9">
        <f t="shared" si="0"/>
        <v>22.727274999999999</v>
      </c>
      <c r="E13" s="9">
        <v>13.88889</v>
      </c>
      <c r="F13" s="9">
        <v>45</v>
      </c>
      <c r="G13" s="9">
        <v>0.49586999999999998</v>
      </c>
      <c r="H13" s="9">
        <f t="shared" si="1"/>
        <v>1.2396749999999999</v>
      </c>
      <c r="I13" s="9">
        <v>4.7805600000000004</v>
      </c>
      <c r="J13" s="9"/>
      <c r="K13" s="4">
        <v>7</v>
      </c>
      <c r="L13" s="9">
        <v>26</v>
      </c>
      <c r="M13" s="9">
        <v>3.7507100000000002</v>
      </c>
      <c r="N13" s="9">
        <f t="shared" si="2"/>
        <v>9.3767750000000003</v>
      </c>
      <c r="O13" s="9">
        <v>3.4485320000000002</v>
      </c>
      <c r="P13" s="9">
        <v>7.8</v>
      </c>
      <c r="Q13" s="9">
        <v>1.8818699999999999</v>
      </c>
      <c r="R13" s="9">
        <f t="shared" si="3"/>
        <v>4.7046749999999999</v>
      </c>
      <c r="S13" s="9">
        <v>13.81033</v>
      </c>
      <c r="T13" s="9"/>
      <c r="U13" s="4">
        <v>7</v>
      </c>
      <c r="V13" s="9">
        <v>116</v>
      </c>
      <c r="W13" s="9">
        <v>1.898E-2</v>
      </c>
      <c r="X13" s="9">
        <f t="shared" si="4"/>
        <v>4.7449999999999999E-2</v>
      </c>
      <c r="Y13" s="9">
        <v>0.48613000000000001</v>
      </c>
      <c r="Z13" s="9">
        <v>4.7</v>
      </c>
      <c r="AA13" s="9">
        <v>3.9071600000000002</v>
      </c>
      <c r="AB13" s="9">
        <f t="shared" si="5"/>
        <v>9.7679000000000009</v>
      </c>
      <c r="AC13" s="9">
        <v>16.529979999999998</v>
      </c>
      <c r="AD13" s="9"/>
      <c r="AE13" s="4">
        <v>7</v>
      </c>
      <c r="AF13" s="9">
        <v>66</v>
      </c>
      <c r="AG13" s="9">
        <v>5.0279999999999998E-2</v>
      </c>
      <c r="AH13" s="9">
        <f t="shared" si="6"/>
        <v>0.12570000000000001</v>
      </c>
      <c r="AI13" s="9">
        <v>1.8087200000000001</v>
      </c>
      <c r="AJ13" s="9">
        <v>52</v>
      </c>
      <c r="AK13" s="9">
        <v>0.19885</v>
      </c>
      <c r="AL13" s="9">
        <f t="shared" si="7"/>
        <v>0.49712499999999998</v>
      </c>
      <c r="AM13" s="9">
        <v>0.52659999999999996</v>
      </c>
      <c r="AO13" s="6"/>
      <c r="AP13" s="11"/>
      <c r="AQ13" s="8" t="s">
        <v>19</v>
      </c>
      <c r="AR13" s="8">
        <v>1.19</v>
      </c>
      <c r="AS13" s="8">
        <v>4.4800000000000004</v>
      </c>
      <c r="AT13" s="8" t="s">
        <v>34</v>
      </c>
    </row>
    <row r="14" spans="1:46" x14ac:dyDescent="0.25">
      <c r="A14" s="4">
        <v>8</v>
      </c>
      <c r="B14" s="9">
        <v>7</v>
      </c>
      <c r="C14" s="9">
        <v>21.639530000000001</v>
      </c>
      <c r="D14" s="9">
        <f t="shared" si="0"/>
        <v>54.098825000000005</v>
      </c>
      <c r="E14" s="9">
        <v>37.037039999999998</v>
      </c>
      <c r="F14" s="9">
        <v>46</v>
      </c>
      <c r="G14" s="9">
        <v>0.62775999999999998</v>
      </c>
      <c r="H14" s="9">
        <f t="shared" si="1"/>
        <v>1.5693999999999999</v>
      </c>
      <c r="I14" s="9">
        <v>2.2193800000000001</v>
      </c>
      <c r="J14" s="9"/>
      <c r="K14" s="4">
        <v>8</v>
      </c>
      <c r="L14" s="9">
        <v>6.2</v>
      </c>
      <c r="M14" s="9">
        <v>1.9222600000000001</v>
      </c>
      <c r="N14" s="9">
        <f t="shared" si="2"/>
        <v>4.80565</v>
      </c>
      <c r="O14" s="9">
        <v>23.88889</v>
      </c>
      <c r="P14" s="9">
        <v>58</v>
      </c>
      <c r="Q14" s="9">
        <v>0.49635000000000001</v>
      </c>
      <c r="R14" s="9">
        <f t="shared" si="3"/>
        <v>1.240875</v>
      </c>
      <c r="S14" s="9">
        <v>3.4391500000000002</v>
      </c>
      <c r="T14" s="9"/>
      <c r="U14" s="4">
        <v>8</v>
      </c>
      <c r="V14" s="9">
        <v>145</v>
      </c>
      <c r="W14" s="9">
        <v>0.11064</v>
      </c>
      <c r="X14" s="9">
        <f t="shared" si="4"/>
        <v>0.27660000000000001</v>
      </c>
      <c r="Y14" s="9">
        <v>2.1829299999999998</v>
      </c>
      <c r="Z14" s="9">
        <v>25</v>
      </c>
      <c r="AA14" s="9">
        <v>2.6278899999999998</v>
      </c>
      <c r="AB14" s="9">
        <f t="shared" si="5"/>
        <v>6.569725</v>
      </c>
      <c r="AC14" s="9">
        <v>5.2721600000000004</v>
      </c>
      <c r="AD14" s="9"/>
      <c r="AE14" s="4">
        <v>8</v>
      </c>
      <c r="AF14" s="9">
        <v>110</v>
      </c>
      <c r="AG14" s="9">
        <v>7.6600000000000001E-2</v>
      </c>
      <c r="AH14" s="9">
        <f t="shared" si="6"/>
        <v>0.1915</v>
      </c>
      <c r="AI14" s="9">
        <v>1.1326000000000001</v>
      </c>
      <c r="AJ14" s="9">
        <v>68</v>
      </c>
      <c r="AK14" s="9">
        <v>0.32350000000000001</v>
      </c>
      <c r="AL14" s="9">
        <f t="shared" si="7"/>
        <v>0.80875000000000008</v>
      </c>
      <c r="AM14" s="9">
        <v>1.2070799999999999</v>
      </c>
      <c r="AO14" s="6"/>
      <c r="AP14" s="7" t="s">
        <v>35</v>
      </c>
      <c r="AQ14" s="8" t="s">
        <v>17</v>
      </c>
      <c r="AR14" s="8">
        <v>0.44</v>
      </c>
      <c r="AS14" s="8">
        <v>8.4700000000000006</v>
      </c>
      <c r="AT14" s="8" t="s">
        <v>36</v>
      </c>
    </row>
    <row r="15" spans="1:46" x14ac:dyDescent="0.25">
      <c r="A15" s="4">
        <v>9</v>
      </c>
      <c r="B15" s="9">
        <v>4.2</v>
      </c>
      <c r="C15" s="9">
        <v>15.20322</v>
      </c>
      <c r="D15" s="9">
        <f t="shared" si="0"/>
        <v>38.008049999999997</v>
      </c>
      <c r="E15" s="9">
        <v>33.333329999999997</v>
      </c>
      <c r="F15" s="9">
        <v>69</v>
      </c>
      <c r="G15" s="9">
        <v>0.29176000000000002</v>
      </c>
      <c r="H15" s="9">
        <f t="shared" si="1"/>
        <v>0.72940000000000005</v>
      </c>
      <c r="I15" s="9">
        <v>3.88212</v>
      </c>
      <c r="J15" s="9"/>
      <c r="K15" s="4">
        <v>9</v>
      </c>
      <c r="L15" s="9">
        <v>3.8</v>
      </c>
      <c r="M15" s="9">
        <v>6.6645000000000003</v>
      </c>
      <c r="N15" s="9">
        <f t="shared" si="2"/>
        <v>16.661250000000003</v>
      </c>
      <c r="O15" s="9">
        <v>37.037039999999998</v>
      </c>
      <c r="P15" s="9">
        <v>64</v>
      </c>
      <c r="Q15" s="9">
        <v>0.34456999999999999</v>
      </c>
      <c r="R15" s="9">
        <f t="shared" si="3"/>
        <v>0.861425</v>
      </c>
      <c r="S15" s="9">
        <v>8.7915200000000002</v>
      </c>
      <c r="T15" s="9"/>
      <c r="U15" s="4">
        <v>9</v>
      </c>
      <c r="V15" s="9">
        <v>4195</v>
      </c>
      <c r="W15" s="9">
        <v>3.1390000000000001E-2</v>
      </c>
      <c r="X15" s="9">
        <f t="shared" si="4"/>
        <v>7.8475000000000003E-2</v>
      </c>
      <c r="Y15" s="9">
        <v>0.52156999999999998</v>
      </c>
      <c r="Z15" s="9">
        <v>45</v>
      </c>
      <c r="AA15" s="9">
        <v>1.15886</v>
      </c>
      <c r="AB15" s="9">
        <f t="shared" si="5"/>
        <v>2.8971499999999999</v>
      </c>
      <c r="AC15" s="9">
        <v>6.1995100000000001</v>
      </c>
      <c r="AD15" s="9"/>
      <c r="AE15" s="4">
        <v>9</v>
      </c>
      <c r="AF15" s="9">
        <v>213</v>
      </c>
      <c r="AG15" s="9">
        <v>5.3900000000000003E-2</v>
      </c>
      <c r="AH15" s="9">
        <f t="shared" si="6"/>
        <v>0.13475000000000001</v>
      </c>
      <c r="AI15" s="9">
        <v>0.68347999999999998</v>
      </c>
      <c r="AJ15" s="9">
        <v>96</v>
      </c>
      <c r="AK15" s="9">
        <v>0.15354000000000001</v>
      </c>
      <c r="AL15" s="9">
        <f t="shared" si="7"/>
        <v>0.38385000000000002</v>
      </c>
      <c r="AM15" s="9">
        <v>0.87353000000000003</v>
      </c>
      <c r="AO15" s="6"/>
      <c r="AP15" s="11"/>
      <c r="AQ15" s="8" t="s">
        <v>19</v>
      </c>
      <c r="AR15" s="8">
        <v>0.76</v>
      </c>
      <c r="AS15" s="8">
        <v>24.45</v>
      </c>
      <c r="AT15" s="8" t="s">
        <v>37</v>
      </c>
    </row>
    <row r="16" spans="1:46" x14ac:dyDescent="0.25">
      <c r="A16" s="4">
        <v>10</v>
      </c>
      <c r="B16" s="9">
        <v>8.5</v>
      </c>
      <c r="C16" s="9">
        <v>5.2744099999999996</v>
      </c>
      <c r="D16" s="9">
        <f t="shared" si="0"/>
        <v>13.186024999999999</v>
      </c>
      <c r="E16" s="9">
        <v>15.51587</v>
      </c>
      <c r="F16" s="9">
        <v>136</v>
      </c>
      <c r="G16" s="9">
        <v>0.12375</v>
      </c>
      <c r="H16" s="9">
        <f t="shared" si="1"/>
        <v>0.30937500000000001</v>
      </c>
      <c r="I16" s="9">
        <v>1.80724</v>
      </c>
      <c r="J16" s="9"/>
      <c r="K16" s="4">
        <v>10</v>
      </c>
      <c r="L16" s="9">
        <v>17</v>
      </c>
      <c r="M16" s="9">
        <v>3.91987</v>
      </c>
      <c r="N16" s="9">
        <f t="shared" si="2"/>
        <v>9.7996750000000006</v>
      </c>
      <c r="O16" s="9">
        <v>12.2094</v>
      </c>
      <c r="P16" s="9">
        <v>278</v>
      </c>
      <c r="Q16" s="9">
        <v>2.928E-2</v>
      </c>
      <c r="R16" s="9">
        <f t="shared" si="3"/>
        <v>7.3200000000000001E-2</v>
      </c>
      <c r="S16" s="9">
        <v>0.68083000000000005</v>
      </c>
      <c r="T16" s="9"/>
      <c r="U16" s="4">
        <v>10</v>
      </c>
      <c r="V16" s="9">
        <v>150</v>
      </c>
      <c r="W16" s="9">
        <v>0.13124</v>
      </c>
      <c r="X16" s="9">
        <f t="shared" si="4"/>
        <v>0.3281</v>
      </c>
      <c r="Y16" s="9">
        <v>1.5206500000000001</v>
      </c>
      <c r="Z16" s="9">
        <v>1709</v>
      </c>
      <c r="AA16" s="9">
        <v>6.62E-3</v>
      </c>
      <c r="AB16" s="9">
        <f t="shared" si="5"/>
        <v>1.6549999999999999E-2</v>
      </c>
      <c r="AC16" s="9">
        <v>5.1799999999999997E-3</v>
      </c>
      <c r="AD16" s="9"/>
      <c r="AE16" s="4">
        <v>10</v>
      </c>
      <c r="AF16" s="9">
        <v>39</v>
      </c>
      <c r="AG16" s="9">
        <v>5.8010999999999999</v>
      </c>
      <c r="AH16" s="9">
        <f t="shared" si="6"/>
        <v>14.502749999999999</v>
      </c>
      <c r="AI16" s="9">
        <v>0.58801999999999999</v>
      </c>
      <c r="AJ16" s="9">
        <v>75</v>
      </c>
      <c r="AK16" s="9">
        <v>0.24743000000000001</v>
      </c>
      <c r="AL16" s="9">
        <f t="shared" ref="AL16" si="8">AK16*2.5</f>
        <v>0.61857499999999999</v>
      </c>
      <c r="AM16" s="9">
        <v>6.8651499999999999</v>
      </c>
      <c r="AO16" s="6" t="s">
        <v>44</v>
      </c>
      <c r="AP16" s="7" t="s">
        <v>38</v>
      </c>
      <c r="AQ16" s="8" t="s">
        <v>17</v>
      </c>
      <c r="AR16" s="8">
        <v>0.33</v>
      </c>
      <c r="AS16" s="8">
        <v>4.49</v>
      </c>
      <c r="AT16" s="8" t="s">
        <v>39</v>
      </c>
    </row>
    <row r="17" spans="41:47" x14ac:dyDescent="0.25">
      <c r="AO17" s="6"/>
      <c r="AP17" s="11"/>
      <c r="AQ17" s="8" t="s">
        <v>19</v>
      </c>
      <c r="AR17" s="8">
        <v>0.73</v>
      </c>
      <c r="AS17" s="8">
        <v>3.01</v>
      </c>
      <c r="AT17" s="8" t="s">
        <v>40</v>
      </c>
    </row>
    <row r="18" spans="41:47" x14ac:dyDescent="0.25">
      <c r="AO18" s="6"/>
      <c r="AP18" s="7" t="s">
        <v>41</v>
      </c>
      <c r="AQ18" s="8" t="s">
        <v>17</v>
      </c>
      <c r="AR18" s="8">
        <v>0.19</v>
      </c>
      <c r="AS18" s="8">
        <v>2.83</v>
      </c>
      <c r="AT18" s="8" t="s">
        <v>42</v>
      </c>
    </row>
    <row r="19" spans="41:47" x14ac:dyDescent="0.25">
      <c r="AO19" s="6"/>
      <c r="AP19" s="11"/>
      <c r="AQ19" s="8" t="s">
        <v>19</v>
      </c>
      <c r="AR19" s="8">
        <v>1.0900000000000001</v>
      </c>
      <c r="AS19" s="8">
        <v>1.97</v>
      </c>
      <c r="AT19" s="8" t="s">
        <v>43</v>
      </c>
    </row>
    <row r="21" spans="41:47" x14ac:dyDescent="0.25">
      <c r="AP21" s="13"/>
      <c r="AQ21" s="13"/>
      <c r="AR21" s="13"/>
      <c r="AS21" s="13"/>
      <c r="AT21" s="13"/>
      <c r="AU21" s="13"/>
    </row>
  </sheetData>
  <mergeCells count="24">
    <mergeCell ref="AP18:AP19"/>
    <mergeCell ref="AP16:AP17"/>
    <mergeCell ref="AO12:AO15"/>
    <mergeCell ref="AO16:AO19"/>
    <mergeCell ref="AO4:AO7"/>
    <mergeCell ref="AO8:AO11"/>
    <mergeCell ref="AP4:AP5"/>
    <mergeCell ref="AP14:AP15"/>
    <mergeCell ref="AP12:AP13"/>
    <mergeCell ref="AP10:AP11"/>
    <mergeCell ref="AP8:AP9"/>
    <mergeCell ref="AP6:AP7"/>
    <mergeCell ref="AF4:AI4"/>
    <mergeCell ref="AJ4:AM4"/>
    <mergeCell ref="V4:Y4"/>
    <mergeCell ref="Z4:AC4"/>
    <mergeCell ref="U3:AC3"/>
    <mergeCell ref="AE3:AM3"/>
    <mergeCell ref="L4:O4"/>
    <mergeCell ref="P4:S4"/>
    <mergeCell ref="F4:I4"/>
    <mergeCell ref="B4:E4"/>
    <mergeCell ref="A3:I3"/>
    <mergeCell ref="K3:S3"/>
  </mergeCells>
  <pageMargins left="0.7" right="0.7" top="0.75" bottom="0.75" header="0.3" footer="0.3"/>
  <pageSetup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Centers for Disease Control and Prevention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Rengasamy, Appavoo (Samy) (CDC/NIOSH/NPPTL)</dc:creator>
  <cp:lastModifiedBy>Rengasamy, Appavoo (Samy) (CDC/NIOSH/NPPTL)</cp:lastModifiedBy>
  <cp:lastPrinted>2019-07-29T18:36:35Z</cp:lastPrinted>
  <dcterms:created xsi:type="dcterms:W3CDTF">2019-07-26T12:29:45Z</dcterms:created>
  <dcterms:modified xsi:type="dcterms:W3CDTF">2019-07-31T12:58:22Z</dcterms:modified>
</cp:coreProperties>
</file>